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840" windowHeight="5625" firstSheet="1" activeTab="1"/>
  </bookViews>
  <sheets>
    <sheet name="回復済み_Sheet1" sheetId="1" state="veryHidden" r:id="rId1"/>
    <sheet name="16-38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<sst xmlns="http://schemas.openxmlformats.org/spreadsheetml/2006/main" count="25" uniqueCount="25">
  <si>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開館日数</t>
  </si>
  <si>
    <t>計</t>
  </si>
  <si>
    <t>１日平均
入場者数</t>
  </si>
  <si>
    <t>大　人
（中学生以上）</t>
  </si>
  <si>
    <t>小　人
（５歳以上）</t>
  </si>
  <si>
    <t>（単位：人，日）</t>
  </si>
  <si>
    <t>年度・月別</t>
  </si>
  <si>
    <r>
      <t>資料：</t>
    </r>
    <r>
      <rPr>
        <sz val="11"/>
        <rFont val="ＭＳ Ｐ明朝"/>
        <family val="1"/>
      </rPr>
      <t>文化振興課</t>
    </r>
  </si>
  <si>
    <t>令和元年度</t>
  </si>
  <si>
    <r>
      <t xml:space="preserve">令和２年 </t>
    </r>
    <r>
      <rPr>
        <sz val="11"/>
        <rFont val="ＭＳ Ｐ明朝"/>
        <family val="1"/>
      </rPr>
      <t>2</t>
    </r>
    <r>
      <rPr>
        <sz val="11"/>
        <color indexed="9"/>
        <rFont val="ＭＳ Ｐ明朝"/>
        <family val="1"/>
      </rPr>
      <t>月</t>
    </r>
  </si>
  <si>
    <r>
      <t xml:space="preserve">令和２年 </t>
    </r>
    <r>
      <rPr>
        <sz val="11"/>
        <rFont val="ＭＳ Ｐ明朝"/>
        <family val="1"/>
      </rPr>
      <t>3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</si>
  <si>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</t>
    </r>
    <r>
      <rPr>
        <sz val="11"/>
        <color indexed="8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</si>
  <si>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5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</si>
  <si>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6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</si>
  <si>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7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</si>
  <si>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8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</si>
  <si>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9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</si>
  <si>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10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</si>
  <si>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11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</si>
  <si>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12</t>
    </r>
    <r>
      <rPr>
        <sz val="11"/>
        <color indexed="9"/>
        <rFont val="ＭＳ Ｐ明朝"/>
        <family val="1"/>
      </rPr>
      <t>月</t>
    </r>
  </si>
  <si>
    <t>平成29年度</t>
  </si>
  <si>
    <t>１６-３８　三河武士のやかた家康館入場者数（月別、年度別）</t>
  </si>
  <si>
    <r>
      <rPr>
        <sz val="11"/>
        <color indexed="9"/>
        <rFont val="ＭＳ Ｐ明朝"/>
        <family val="1"/>
      </rPr>
      <t>令和</t>
    </r>
    <r>
      <rPr>
        <sz val="11"/>
        <color indexed="8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</si>
  <si>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令和３年 4月</t>
  </si>
  <si>
    <t>令和４年 1月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</si>
</sst>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3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6" applyNumberFormat="0" applyAlignment="0" applyProtection="0"/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37" fontId="12" fillId="33" borderId="0" xfId="0" applyNumberFormat="1" applyFont="1" applyFill="1" applyBorder="1" applyAlignment="1" applyProtection="1">
      <alignment vertical="center"/>
      <protection/>
    </xf>
    <xf numFmtId="0" fontId="12" fillId="33" borderId="16" xfId="0" applyFont="1" applyFill="1" applyBorder="1" applyAlignment="1">
      <alignment vertical="center"/>
    </xf>
    <xf numFmtId="37" fontId="12" fillId="33" borderId="0" xfId="0" applyNumberFormat="1" applyFont="1" applyFill="1" applyAlignment="1" applyProtection="1">
      <alignment vertical="center"/>
      <protection/>
    </xf>
    <xf numFmtId="0" fontId="12" fillId="33" borderId="16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37" fontId="12" fillId="33" borderId="17" xfId="0" applyNumberFormat="1" applyFont="1" applyFill="1" applyBorder="1" applyAlignment="1" applyProtection="1">
      <alignment vertical="center"/>
      <protection/>
    </xf>
    <xf numFmtId="37" fontId="12" fillId="33" borderId="12" xfId="0" applyNumberFormat="1" applyFont="1" applyFill="1" applyBorder="1" applyAlignment="1" applyProtection="1">
      <alignment vertical="center"/>
      <protection/>
    </xf>
    <xf numFmtId="49" fontId="16" fillId="33" borderId="0" xfId="0" applyNumberFormat="1" applyFont="1" applyFill="1" applyBorder="1" applyAlignment="1">
      <alignment horizontal="left" vertical="center"/>
    </xf>
    <xf numFmtId="37" fontId="12" fillId="33" borderId="0" xfId="0" applyNumberFormat="1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2" fillId="33" borderId="0" xfId="0" applyFont="1" applyFill="1" applyAlignment="1" applyProtection="1">
      <alignment vertical="center"/>
      <protection/>
    </xf>
    <xf numFmtId="37" fontId="5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37" fontId="52" fillId="0" borderId="0" xfId="0" applyNumberFormat="1" applyFont="1" applyFill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37" fontId="52" fillId="0" borderId="0" xfId="0" applyNumberFormat="1" applyFont="1" applyFill="1" applyBorder="1" applyAlignment="1" applyProtection="1">
      <alignment horizontal="right" vertical="center"/>
      <protection/>
    </xf>
    <xf numFmtId="37" fontId="52" fillId="0" borderId="0" xfId="0" applyNumberFormat="1" applyFont="1" applyFill="1" applyAlignment="1" applyProtection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H50"/>
  <sheetViews>
    <sheetView showGridLines="0" tabSelected="1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"/>
    </sheetView>
  </sheetViews>
  <sheetFormatPr defaultColWidth="8.796875" defaultRowHeight="15"/>
  <cols>
    <col min="1" max="1" width="1.59765625" style="1" customWidth="1"/>
    <col min="2" max="2" width="15.09765625" style="1" customWidth="1"/>
    <col min="3" max="7" width="14.09765625" style="1" customWidth="1"/>
    <col min="8" max="16384" width="8.69921875" style="1" customWidth="1"/>
  </cols>
  <sheetData>
    <row r="1" spans="2:7" ht="24">
      <c r="B1" s="24" t="s">
        <v>21</v>
      </c>
      <c r="C1" s="24"/>
      <c r="D1" s="24"/>
      <c r="E1" s="24"/>
      <c r="F1" s="24"/>
      <c r="G1" s="24"/>
    </row>
    <row r="2" ht="13.5">
      <c r="G2" s="2" t="s">
        <v>5</v>
      </c>
    </row>
    <row r="3" spans="2:7" ht="2.25" customHeight="1" thickBot="1">
      <c r="B3" s="3"/>
      <c r="C3" s="3"/>
      <c r="D3" s="3"/>
      <c r="E3" s="3"/>
      <c r="F3" s="3"/>
      <c r="G3" s="3"/>
    </row>
    <row r="4" spans="2:7" ht="27">
      <c r="B4" s="4" t="s">
        <v>6</v>
      </c>
      <c r="C4" s="5" t="s">
        <v>3</v>
      </c>
      <c r="D4" s="6" t="s">
        <v>4</v>
      </c>
      <c r="E4" s="7" t="s">
        <v>1</v>
      </c>
      <c r="F4" s="7" t="s">
        <v>0</v>
      </c>
      <c r="G4" s="6" t="s">
        <v>2</v>
      </c>
    </row>
    <row r="5" spans="2:7" ht="13.5">
      <c r="B5" s="8" t="s">
        <v>20</v>
      </c>
      <c r="C5" s="21">
        <v>101458</v>
      </c>
      <c r="D5" s="21">
        <v>14585</v>
      </c>
      <c r="E5" s="21">
        <f>SUM(C5:D5)</f>
        <v>116043</v>
      </c>
      <c r="F5" s="21">
        <v>362</v>
      </c>
      <c r="G5" s="9">
        <f>E5/F5</f>
        <v>320.560773480663</v>
      </c>
    </row>
    <row r="6" spans="2:7" ht="13.5">
      <c r="B6" s="8">
        <v>30</v>
      </c>
      <c r="C6" s="21">
        <v>78689</v>
      </c>
      <c r="D6" s="21">
        <v>11557</v>
      </c>
      <c r="E6" s="21">
        <f>SUM(C6:D6)</f>
        <v>90246</v>
      </c>
      <c r="F6" s="21">
        <v>362</v>
      </c>
      <c r="G6" s="9">
        <f>E6/F6</f>
        <v>249.29834254143645</v>
      </c>
    </row>
    <row r="7" spans="2:7" ht="13.5">
      <c r="B7" s="8" t="s">
        <v>8</v>
      </c>
      <c r="C7" s="21">
        <v>86144</v>
      </c>
      <c r="D7" s="21">
        <v>10958</v>
      </c>
      <c r="E7" s="21">
        <f>SUM(C7:D7)</f>
        <v>97102</v>
      </c>
      <c r="F7" s="21">
        <v>343</v>
      </c>
      <c r="G7" s="9">
        <f>E7/F7</f>
        <v>283.09620991253644</v>
      </c>
    </row>
    <row r="8" spans="2:8" ht="13.5">
      <c r="B8" s="8" t="s">
        <v>11</v>
      </c>
      <c r="C8" s="21">
        <v>29260</v>
      </c>
      <c r="D8" s="21">
        <v>4086</v>
      </c>
      <c r="E8" s="21">
        <f>SUM(C8:D8)</f>
        <v>33346</v>
      </c>
      <c r="F8" s="21">
        <v>183</v>
      </c>
      <c r="G8" s="22">
        <f>E8/F8</f>
        <v>182.21857923497268</v>
      </c>
      <c r="H8" s="23"/>
    </row>
    <row r="9" spans="2:7" ht="13.5">
      <c r="B9" s="8" t="s">
        <v>22</v>
      </c>
      <c r="C9" s="21">
        <f>SUM(C11:C22)</f>
        <v>51992</v>
      </c>
      <c r="D9" s="21">
        <f>SUM(D11:D22)</f>
        <v>8932</v>
      </c>
      <c r="E9" s="21">
        <f>SUM(C9:D9)</f>
        <v>60924</v>
      </c>
      <c r="F9" s="21">
        <f>SUM(F11:F22)</f>
        <v>362</v>
      </c>
      <c r="G9" s="22">
        <f>E9/F9</f>
        <v>168.29834254143645</v>
      </c>
    </row>
    <row r="10" spans="2:7" ht="4.5" customHeight="1">
      <c r="B10" s="10"/>
      <c r="C10" s="25"/>
      <c r="D10" s="25"/>
      <c r="E10" s="21"/>
      <c r="F10" s="21"/>
      <c r="G10" s="26"/>
    </row>
    <row r="11" spans="2:7" ht="13.5">
      <c r="B11" s="12" t="s">
        <v>23</v>
      </c>
      <c r="C11" s="25">
        <v>4551</v>
      </c>
      <c r="D11" s="25">
        <v>507</v>
      </c>
      <c r="E11" s="21">
        <f>SUM(C11:D11)</f>
        <v>5058</v>
      </c>
      <c r="F11" s="21">
        <v>30</v>
      </c>
      <c r="G11" s="22">
        <f>E11/F11</f>
        <v>168.6</v>
      </c>
    </row>
    <row r="12" spans="2:7" ht="13.5">
      <c r="B12" s="12" t="s">
        <v>12</v>
      </c>
      <c r="C12" s="25">
        <v>4011</v>
      </c>
      <c r="D12" s="25">
        <v>464</v>
      </c>
      <c r="E12" s="21">
        <f aca="true" t="shared" si="0" ref="E12:E22">SUM(C12:D12)</f>
        <v>4475</v>
      </c>
      <c r="F12" s="21">
        <v>31</v>
      </c>
      <c r="G12" s="22">
        <f aca="true" t="shared" si="1" ref="G12:G22">E12/F12</f>
        <v>144.3548387096774</v>
      </c>
    </row>
    <row r="13" spans="2:7" ht="13.5">
      <c r="B13" s="12" t="s">
        <v>13</v>
      </c>
      <c r="C13" s="25">
        <v>3015</v>
      </c>
      <c r="D13" s="25">
        <v>278</v>
      </c>
      <c r="E13" s="21">
        <f t="shared" si="0"/>
        <v>3293</v>
      </c>
      <c r="F13" s="21">
        <v>30</v>
      </c>
      <c r="G13" s="22">
        <f t="shared" si="1"/>
        <v>109.76666666666667</v>
      </c>
    </row>
    <row r="14" spans="2:7" ht="13.5">
      <c r="B14" s="12" t="s">
        <v>14</v>
      </c>
      <c r="C14" s="25">
        <v>3960</v>
      </c>
      <c r="D14" s="25">
        <v>820</v>
      </c>
      <c r="E14" s="21">
        <f t="shared" si="0"/>
        <v>4780</v>
      </c>
      <c r="F14" s="21">
        <v>31</v>
      </c>
      <c r="G14" s="22">
        <f t="shared" si="1"/>
        <v>154.19354838709677</v>
      </c>
    </row>
    <row r="15" spans="2:7" ht="13.5">
      <c r="B15" s="12" t="s">
        <v>15</v>
      </c>
      <c r="C15" s="25">
        <v>4656</v>
      </c>
      <c r="D15" s="25">
        <v>972</v>
      </c>
      <c r="E15" s="21">
        <f t="shared" si="0"/>
        <v>5628</v>
      </c>
      <c r="F15" s="21">
        <v>31</v>
      </c>
      <c r="G15" s="22">
        <f t="shared" si="1"/>
        <v>181.5483870967742</v>
      </c>
    </row>
    <row r="16" spans="2:7" ht="13.5">
      <c r="B16" s="12" t="s">
        <v>16</v>
      </c>
      <c r="C16" s="25">
        <v>3378</v>
      </c>
      <c r="D16" s="25">
        <v>520</v>
      </c>
      <c r="E16" s="21">
        <f t="shared" si="0"/>
        <v>3898</v>
      </c>
      <c r="F16" s="21">
        <v>30</v>
      </c>
      <c r="G16" s="22">
        <f t="shared" si="1"/>
        <v>129.93333333333334</v>
      </c>
    </row>
    <row r="17" spans="2:7" ht="13.5">
      <c r="B17" s="12" t="s">
        <v>17</v>
      </c>
      <c r="C17" s="25">
        <v>4674</v>
      </c>
      <c r="D17" s="25">
        <v>915</v>
      </c>
      <c r="E17" s="21">
        <f t="shared" si="0"/>
        <v>5589</v>
      </c>
      <c r="F17" s="21">
        <v>31</v>
      </c>
      <c r="G17" s="22">
        <f t="shared" si="1"/>
        <v>180.29032258064515</v>
      </c>
    </row>
    <row r="18" spans="2:7" ht="13.5">
      <c r="B18" s="12" t="s">
        <v>18</v>
      </c>
      <c r="C18" s="25">
        <v>5768</v>
      </c>
      <c r="D18" s="25">
        <v>1384</v>
      </c>
      <c r="E18" s="21">
        <f t="shared" si="0"/>
        <v>7152</v>
      </c>
      <c r="F18" s="27">
        <v>30</v>
      </c>
      <c r="G18" s="22">
        <f t="shared" si="1"/>
        <v>238.4</v>
      </c>
    </row>
    <row r="19" spans="2:7" ht="13.5">
      <c r="B19" s="12" t="s">
        <v>19</v>
      </c>
      <c r="C19" s="28">
        <v>3973</v>
      </c>
      <c r="D19" s="28">
        <v>904</v>
      </c>
      <c r="E19" s="21">
        <f t="shared" si="0"/>
        <v>4877</v>
      </c>
      <c r="F19" s="27">
        <v>28</v>
      </c>
      <c r="G19" s="22">
        <f t="shared" si="1"/>
        <v>174.17857142857142</v>
      </c>
    </row>
    <row r="20" spans="2:7" ht="13.5">
      <c r="B20" s="12" t="s">
        <v>24</v>
      </c>
      <c r="C20" s="28">
        <v>4468</v>
      </c>
      <c r="D20" s="28">
        <v>628</v>
      </c>
      <c r="E20" s="21">
        <f t="shared" si="0"/>
        <v>5096</v>
      </c>
      <c r="F20" s="27">
        <v>31</v>
      </c>
      <c r="G20" s="22">
        <f t="shared" si="1"/>
        <v>164.38709677419354</v>
      </c>
    </row>
    <row r="21" spans="2:7" ht="13.5">
      <c r="B21" s="13" t="s">
        <v>9</v>
      </c>
      <c r="C21" s="28">
        <v>3067</v>
      </c>
      <c r="D21" s="28">
        <v>357</v>
      </c>
      <c r="E21" s="21">
        <f t="shared" si="0"/>
        <v>3424</v>
      </c>
      <c r="F21" s="27">
        <v>28</v>
      </c>
      <c r="G21" s="22">
        <f t="shared" si="1"/>
        <v>122.28571428571429</v>
      </c>
    </row>
    <row r="22" spans="2:7" ht="13.5">
      <c r="B22" s="13" t="s">
        <v>10</v>
      </c>
      <c r="C22" s="28">
        <v>6471</v>
      </c>
      <c r="D22" s="28">
        <v>1183</v>
      </c>
      <c r="E22" s="21">
        <f t="shared" si="0"/>
        <v>7654</v>
      </c>
      <c r="F22" s="21">
        <v>31</v>
      </c>
      <c r="G22" s="22">
        <f t="shared" si="1"/>
        <v>246.90322580645162</v>
      </c>
    </row>
    <row r="23" spans="2:7" ht="2.25" customHeight="1" thickBot="1">
      <c r="B23" s="14"/>
      <c r="C23" s="15"/>
      <c r="D23" s="16"/>
      <c r="E23" s="16"/>
      <c r="F23" s="16"/>
      <c r="G23" s="16"/>
    </row>
    <row r="24" ht="2.25" customHeight="1"/>
    <row r="25" spans="2:6" ht="13.5">
      <c r="B25" s="17" t="s">
        <v>7</v>
      </c>
      <c r="C25" s="18"/>
      <c r="D25" s="18"/>
      <c r="E25" s="18"/>
      <c r="F25" s="19"/>
    </row>
    <row r="27" spans="3:6" ht="13.5">
      <c r="C27" s="11"/>
      <c r="D27" s="11"/>
      <c r="E27" s="11"/>
      <c r="F27" s="11"/>
    </row>
    <row r="29" spans="5:7" ht="13.5">
      <c r="E29" s="11"/>
      <c r="G29" s="20"/>
    </row>
    <row r="30" spans="5:7" ht="13.5">
      <c r="E30" s="11"/>
      <c r="G30" s="20"/>
    </row>
    <row r="31" spans="5:7" ht="13.5">
      <c r="E31" s="11"/>
      <c r="G31" s="20"/>
    </row>
    <row r="32" spans="5:7" ht="13.5">
      <c r="E32" s="11"/>
      <c r="G32" s="20"/>
    </row>
    <row r="33" spans="5:7" ht="13.5">
      <c r="E33" s="11"/>
      <c r="G33" s="20"/>
    </row>
    <row r="34" spans="5:7" ht="13.5">
      <c r="E34" s="11"/>
      <c r="G34" s="20"/>
    </row>
    <row r="35" spans="5:7" ht="13.5">
      <c r="E35" s="11"/>
      <c r="G35" s="20"/>
    </row>
    <row r="36" spans="5:7" ht="13.5">
      <c r="E36" s="11"/>
      <c r="G36" s="20"/>
    </row>
    <row r="37" spans="5:7" ht="13.5">
      <c r="E37" s="11"/>
      <c r="G37" s="20"/>
    </row>
    <row r="38" spans="5:7" ht="13.5">
      <c r="E38" s="11"/>
      <c r="G38" s="20"/>
    </row>
    <row r="39" spans="5:7" ht="13.5">
      <c r="E39" s="11"/>
      <c r="G39" s="20"/>
    </row>
    <row r="40" spans="5:7" ht="13.5">
      <c r="E40" s="11"/>
      <c r="G40" s="20"/>
    </row>
    <row r="41" spans="5:7" ht="13.5">
      <c r="E41" s="11"/>
      <c r="G41" s="20"/>
    </row>
    <row r="42" spans="5:7" ht="13.5">
      <c r="E42" s="11"/>
      <c r="G42" s="20"/>
    </row>
    <row r="43" spans="5:7" ht="13.5">
      <c r="E43" s="11"/>
      <c r="G43" s="20"/>
    </row>
    <row r="44" spans="5:7" ht="13.5">
      <c r="E44" s="11"/>
      <c r="G44" s="20"/>
    </row>
    <row r="45" ht="13.5">
      <c r="E45" s="11"/>
    </row>
    <row r="46" ht="13.5">
      <c r="E46" s="11"/>
    </row>
    <row r="47" ht="13.5">
      <c r="E47" s="11"/>
    </row>
    <row r="48" ht="13.5">
      <c r="E48" s="11"/>
    </row>
    <row r="49" ht="13.5">
      <c r="E49" s="11"/>
    </row>
    <row r="50" ht="13.5">
      <c r="E50" s="11"/>
    </row>
  </sheetData>
  <sheetProtection/>
  <mergeCells count="1">
    <mergeCell ref="B1:G1"/>
  </mergeCells>
  <printOptions/>
  <pageMargins left="0.9055118110236221" right="0.5118110236220472" top="0.9055118110236221" bottom="0.5118110236220472" header="0.5118110236220472" footer="0.5118110236220472"/>
  <pageSetup horizontalDpi="300" verticalDpi="300" orientation="portrait" paperSize="9" scale="81" r:id="rId1"/>
  <ignoredErrors>
    <ignoredError sqref="E5:E6" formulaRange="1"/>
    <ignoredError sqref="E8:E9" formula="1"/>
    <ignoredError sqref="G8 G11:G2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</dc:creator>
  <cp:keywords/>
  <dc:description/>
  <cp:lastModifiedBy>Administrator</cp:lastModifiedBy>
  <cp:lastPrinted>2022-01-12T01:05:12Z</cp:lastPrinted>
  <dcterms:created xsi:type="dcterms:W3CDTF">1997-08-04T06:09:32Z</dcterms:created>
  <dcterms:modified xsi:type="dcterms:W3CDTF">2023-01-26T00:06:09Z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00080072000000000000010262b10207c74006b004c800</vt:lpwstr>
  </property>
</Properties>
</file>